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Compras\VANI\Savings\"/>
    </mc:Choice>
  </mc:AlternateContent>
  <xr:revisionPtr revIDLastSave="0" documentId="13_ncr:1_{C3DD0A8C-0DAF-48C3-8EB0-8A21018B78DF}" xr6:coauthVersionLast="47" xr6:coauthVersionMax="47" xr10:uidLastSave="{00000000-0000-0000-0000-000000000000}"/>
  <bookViews>
    <workbookView xWindow="-108" yWindow="-108" windowWidth="23256" windowHeight="12576" xr2:uid="{A00A9ADD-56CE-40D9-AE38-865611D72B9A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E23" i="1"/>
  <c r="G23" i="1" s="1"/>
  <c r="H23" i="1" s="1"/>
  <c r="E3" i="1" l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2" i="1"/>
  <c r="G2" i="1" s="1"/>
  <c r="G19" i="1" l="1"/>
  <c r="H19" i="1" s="1"/>
</calcChain>
</file>

<file path=xl/sharedStrings.xml><?xml version="1.0" encoding="utf-8"?>
<sst xmlns="http://schemas.openxmlformats.org/spreadsheetml/2006/main" count="79" uniqueCount="43">
  <si>
    <t>Codigo</t>
  </si>
  <si>
    <t>Descrição</t>
  </si>
  <si>
    <t>CX 06 - CAIXA INDIVIDUAL MEGA 4" KIT</t>
  </si>
  <si>
    <t>CX 08 - CAIXA COLETIVA MEGA 4" KIT</t>
  </si>
  <si>
    <t>CX 11 - CAIXA COLETIVA MEGA 5" KIT</t>
  </si>
  <si>
    <t>CX 21 - CAIXA INDIVIDUAL MAXX 125/150/200</t>
  </si>
  <si>
    <t>CX 33 - CAIXA INLINE 100 B / 170</t>
  </si>
  <si>
    <t>CX 35 - CAIXA INLINE 190/270/340</t>
  </si>
  <si>
    <t>CX 82- DIVISÓRIA P/ CAIXA SONORA 4 APARELHO COLETIVAS 12 PÇS</t>
  </si>
  <si>
    <t>CX 82- TABULEIRO P/ CAIXA  SONORA 4 APARELHO COLETIVAS 12 PÇS</t>
  </si>
  <si>
    <t>CX 82 -  SONORA 4 APARELHO COLETIVA 12 PÇS - P/ DIVISÓRIAS</t>
  </si>
  <si>
    <t>CX 85 - FILBOX 355</t>
  </si>
  <si>
    <t>CX 51 - CAIXA COLETIVA ACI 100/125</t>
  </si>
  <si>
    <t>CX 09 - CAIXA INDIVIDUAL MEGA 5" KIT</t>
  </si>
  <si>
    <t>CX 81 IND. SONORA 4" APARELHO</t>
  </si>
  <si>
    <t>CX 49 - CAIXA COLETIVA MEGA 06 APARELHO 04 PEÇAS</t>
  </si>
  <si>
    <t>CX 50 - CAIXA COLETIVA MAXX 4  PEÇAS</t>
  </si>
  <si>
    <t>CX 07 - ACESSORIO CAIXA IND. MEGA 4" KIT</t>
  </si>
  <si>
    <t>CX 38 - TABULEIRO 200X200 - MAT. BRANCO</t>
  </si>
  <si>
    <t xml:space="preserve">Siedschlag </t>
  </si>
  <si>
    <t xml:space="preserve">Cmc </t>
  </si>
  <si>
    <t xml:space="preserve">diferença </t>
  </si>
  <si>
    <t xml:space="preserve">média </t>
  </si>
  <si>
    <t>saving</t>
  </si>
  <si>
    <t>média</t>
  </si>
  <si>
    <t>Código</t>
  </si>
  <si>
    <t>Referência</t>
  </si>
  <si>
    <t>Tipo Produto</t>
  </si>
  <si>
    <t>Ult. 3 Meses</t>
  </si>
  <si>
    <t>Ult. 6 Meses</t>
  </si>
  <si>
    <t>Ult. 12 Meses</t>
  </si>
  <si>
    <t>Ult. Mês</t>
  </si>
  <si>
    <t>Média 3 Meses</t>
  </si>
  <si>
    <t>Média 6 Meses</t>
  </si>
  <si>
    <t>Média12 Meses</t>
  </si>
  <si>
    <t>Tempo de Estoque</t>
  </si>
  <si>
    <t>CX 82 - SONORA 4 APARELHO COLETIVA 12 PÇS - P/ DIVISÓRIAS</t>
  </si>
  <si>
    <t>Agregado</t>
  </si>
  <si>
    <t>CX 82- TABULEIRO P/ CAIXA SONORA 4 APARELHO COLETIVAS 12 PÇS</t>
  </si>
  <si>
    <t>CX 50 - CAIXA COLETIVA MAXX 4 PEÇAS</t>
  </si>
  <si>
    <t>CX 42 - CAIXA MEGA 4" COLETIVA APARELHO 4 PÇS</t>
  </si>
  <si>
    <t>CMC</t>
  </si>
  <si>
    <t xml:space="preserve">CMC  /Nova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</si>
</sst>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7.5"/>
      <color rgb="FF000000"/>
      <name val="Tahoma"/>
      <family val="2"/>
    </font>
    <font>
      <sz val="7.5"/>
      <color rgb="FF0000C8"/>
      <name val="Tahoma"/>
      <family val="2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0" xfId="1" applyFont="1" applyFill="1" applyAlignment="1">
      <alignment horizontal="center"/>
    </xf>
    <xf numFmtId="44" fontId="0" fillId="2" borderId="0" xfId="0" applyNumberFormat="1" applyFill="1" applyAlignment="1">
      <alignment horizontal="center"/>
    </xf>
    <xf numFmtId="44" fontId="0" fillId="3" borderId="0" xfId="1" applyFont="1" applyFill="1" applyAlignment="1">
      <alignment horizontal="center"/>
    </xf>
    <xf numFmtId="49" fontId="0" fillId="0" borderId="0" xfId="0" applyNumberFormat="1"/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right" vertical="top"/>
    </xf>
    <xf numFmtId="4" fontId="2" fillId="5" borderId="1" xfId="0" applyNumberFormat="1" applyFont="1" applyFill="1" applyBorder="1" applyAlignment="1">
      <alignment horizontal="right" vertical="top"/>
    </xf>
    <xf numFmtId="1" fontId="0" fillId="0" borderId="0" xfId="0" applyNumberFormat="1"/>
    <xf numFmtId="44" fontId="4" fillId="0" borderId="0" xfId="0" applyNumberFormat="1" applyFon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62982-8638-4BC5-B50E-DF27CE4A9572}">
  <dimension ref="A1:J24"/>
  <sheetViews>
    <sheetView tabSelected="1" workbookViewId="0">
      <selection activeCell="I5" sqref="I5:I6"/>
    </sheetView>
  </sheetViews>
  <sheetFormatPr defaultRowHeight="14.4" x14ac:dyDescent="0.3"/>
  <cols>
    <col min="1" max="1" width="13.109375" style="2" customWidth="1"/>
    <col min="2" max="2" width="64.44140625" style="2" customWidth="1"/>
    <col min="3" max="3" width="18.33203125" style="1" customWidth="1"/>
    <col min="4" max="4" width="24.109375" style="3" customWidth="1"/>
    <col min="5" max="5" width="11.5546875" style="3" customWidth="1"/>
    <col min="7" max="7" width="11.88671875" bestFit="1" customWidth="1"/>
    <col min="8" max="8" width="14" bestFit="1" customWidth="1"/>
    <col min="9" max="9" width="15.5546875" bestFit="1" customWidth="1"/>
    <col min="10" max="10" width="14" bestFit="1" customWidth="1"/>
  </cols>
  <sheetData>
    <row r="1" spans="1:9" x14ac:dyDescent="0.3">
      <c r="A1" s="2" t="s">
        <v>0</v>
      </c>
      <c r="B1" s="2" t="s">
        <v>1</v>
      </c>
      <c r="C1" s="5" t="s">
        <v>19</v>
      </c>
      <c r="D1" s="6" t="s">
        <v>20</v>
      </c>
      <c r="E1" s="4" t="s">
        <v>21</v>
      </c>
      <c r="F1" t="s">
        <v>22</v>
      </c>
      <c r="G1" t="s">
        <v>23</v>
      </c>
    </row>
    <row r="2" spans="1:9" x14ac:dyDescent="0.3">
      <c r="A2" s="2">
        <v>116</v>
      </c>
      <c r="B2" s="2" t="s">
        <v>2</v>
      </c>
      <c r="C2" s="1">
        <v>1.58</v>
      </c>
      <c r="D2" s="3">
        <v>2</v>
      </c>
      <c r="E2" s="3">
        <f>C2-D2</f>
        <v>-0.41999999999999993</v>
      </c>
      <c r="F2" s="13">
        <v>583.7788886666666</v>
      </c>
      <c r="G2" s="1">
        <f>F2*E2</f>
        <v>-245.18713323999992</v>
      </c>
    </row>
    <row r="3" spans="1:9" x14ac:dyDescent="0.3">
      <c r="A3" s="2">
        <v>118</v>
      </c>
      <c r="B3" s="2" t="s">
        <v>3</v>
      </c>
      <c r="C3" s="1">
        <v>4.88</v>
      </c>
      <c r="D3" s="3">
        <v>3.63</v>
      </c>
      <c r="E3" s="3">
        <f t="shared" ref="E3:E18" si="0">C3-D3</f>
        <v>1.25</v>
      </c>
      <c r="F3" s="13">
        <v>51.107110999999996</v>
      </c>
      <c r="G3" s="1">
        <f>F3*E3</f>
        <v>63.883888749999997</v>
      </c>
    </row>
    <row r="4" spans="1:9" x14ac:dyDescent="0.3">
      <c r="A4" s="2">
        <v>121</v>
      </c>
      <c r="B4" s="2" t="s">
        <v>4</v>
      </c>
      <c r="C4" s="1">
        <v>2.86</v>
      </c>
      <c r="D4" s="3">
        <v>2.86</v>
      </c>
      <c r="E4" s="3">
        <f t="shared" si="0"/>
        <v>0</v>
      </c>
      <c r="F4" s="13">
        <v>4.2609616666666668</v>
      </c>
      <c r="G4" s="1">
        <f>F4*E4</f>
        <v>0</v>
      </c>
    </row>
    <row r="5" spans="1:9" x14ac:dyDescent="0.3">
      <c r="A5" s="2">
        <v>403</v>
      </c>
      <c r="B5" s="2" t="s">
        <v>5</v>
      </c>
      <c r="C5" s="1">
        <v>2.79</v>
      </c>
      <c r="D5" s="3">
        <v>2.1</v>
      </c>
      <c r="E5" s="3">
        <f t="shared" si="0"/>
        <v>0.69</v>
      </c>
      <c r="F5" s="13">
        <v>1866.6708333333336</v>
      </c>
      <c r="G5" s="1">
        <f>F5*E5</f>
        <v>1288.0028750000001</v>
      </c>
    </row>
    <row r="6" spans="1:9" x14ac:dyDescent="0.3">
      <c r="A6" s="2">
        <v>284</v>
      </c>
      <c r="B6" s="2" t="s">
        <v>6</v>
      </c>
      <c r="C6" s="1">
        <v>1.67</v>
      </c>
      <c r="D6" s="3">
        <v>1.35</v>
      </c>
      <c r="E6" s="3">
        <f t="shared" si="0"/>
        <v>0.31999999999999984</v>
      </c>
      <c r="F6" s="13">
        <v>16.387777333333332</v>
      </c>
      <c r="G6" s="1">
        <f>F6*E6</f>
        <v>5.2440887466666641</v>
      </c>
    </row>
    <row r="7" spans="1:9" x14ac:dyDescent="0.3">
      <c r="A7" s="2">
        <v>285</v>
      </c>
      <c r="B7" s="2" t="s">
        <v>7</v>
      </c>
      <c r="C7" s="1">
        <v>1.86</v>
      </c>
      <c r="D7" s="3">
        <v>1.43</v>
      </c>
      <c r="E7" s="3">
        <f t="shared" si="0"/>
        <v>0.43000000000000016</v>
      </c>
      <c r="F7" s="13">
        <v>28.612222000000003</v>
      </c>
      <c r="G7" s="1">
        <f>F7*E7</f>
        <v>12.303255460000006</v>
      </c>
    </row>
    <row r="8" spans="1:9" x14ac:dyDescent="0.3">
      <c r="A8" s="2">
        <v>1820</v>
      </c>
      <c r="B8" s="2" t="s">
        <v>8</v>
      </c>
      <c r="C8" s="1">
        <v>0.33</v>
      </c>
      <c r="D8" s="3">
        <v>0.12</v>
      </c>
      <c r="E8" s="3">
        <f t="shared" si="0"/>
        <v>0.21000000000000002</v>
      </c>
      <c r="F8" s="13">
        <v>3927.4722220000003</v>
      </c>
      <c r="G8" s="1">
        <f>F8*E8</f>
        <v>824.76916662000019</v>
      </c>
    </row>
    <row r="9" spans="1:9" x14ac:dyDescent="0.3">
      <c r="A9" s="2">
        <v>1821</v>
      </c>
      <c r="B9" s="2" t="s">
        <v>9</v>
      </c>
      <c r="C9" s="1">
        <v>0.99</v>
      </c>
      <c r="D9" s="3">
        <v>0.39</v>
      </c>
      <c r="E9" s="3">
        <f t="shared" si="0"/>
        <v>0.6</v>
      </c>
      <c r="F9" s="13">
        <v>1314.28989</v>
      </c>
      <c r="G9" s="1">
        <f>F9*E9</f>
        <v>788.57393400000001</v>
      </c>
    </row>
    <row r="10" spans="1:9" x14ac:dyDescent="0.3">
      <c r="A10" s="2">
        <v>1819</v>
      </c>
      <c r="B10" s="2" t="s">
        <v>10</v>
      </c>
      <c r="C10" s="1">
        <v>8.65</v>
      </c>
      <c r="D10" s="3">
        <v>5.2</v>
      </c>
      <c r="E10" s="3">
        <f t="shared" si="0"/>
        <v>3.45</v>
      </c>
      <c r="F10" s="13">
        <v>878.65255533333323</v>
      </c>
      <c r="G10" s="1">
        <f>F10*E10</f>
        <v>3031.3513158999999</v>
      </c>
      <c r="I10" s="1"/>
    </row>
    <row r="11" spans="1:9" x14ac:dyDescent="0.3">
      <c r="A11" s="2">
        <v>1908</v>
      </c>
      <c r="B11" s="2" t="s">
        <v>11</v>
      </c>
      <c r="C11" s="1">
        <v>9.9</v>
      </c>
      <c r="D11" s="3">
        <v>12</v>
      </c>
      <c r="E11" s="3">
        <f t="shared" si="0"/>
        <v>-2.0999999999999996</v>
      </c>
      <c r="F11" s="13">
        <v>0.83222200000000013</v>
      </c>
      <c r="G11" s="1">
        <f>F11*E11</f>
        <v>-1.7476662000000001</v>
      </c>
    </row>
    <row r="12" spans="1:9" x14ac:dyDescent="0.3">
      <c r="A12" s="2">
        <v>578</v>
      </c>
      <c r="B12" s="2" t="s">
        <v>12</v>
      </c>
      <c r="C12" s="1">
        <v>13.54</v>
      </c>
      <c r="D12" s="3">
        <v>7.04</v>
      </c>
      <c r="E12" s="3">
        <f t="shared" si="0"/>
        <v>6.4999999999999991</v>
      </c>
      <c r="F12" s="13">
        <v>0.193333</v>
      </c>
      <c r="G12" s="1">
        <f>F12*E12</f>
        <v>1.2566644999999999</v>
      </c>
    </row>
    <row r="13" spans="1:9" x14ac:dyDescent="0.3">
      <c r="A13" s="2">
        <v>119</v>
      </c>
      <c r="B13" s="2" t="s">
        <v>13</v>
      </c>
      <c r="C13" s="1">
        <v>2.2799999999999998</v>
      </c>
      <c r="D13" s="3">
        <v>1.54</v>
      </c>
      <c r="E13" s="3">
        <f t="shared" si="0"/>
        <v>0.73999999999999977</v>
      </c>
      <c r="F13" s="13">
        <v>25.498888666666669</v>
      </c>
      <c r="G13" s="1">
        <f>F13*E13</f>
        <v>18.869177613333328</v>
      </c>
    </row>
    <row r="14" spans="1:9" x14ac:dyDescent="0.3">
      <c r="A14" s="2">
        <v>1822</v>
      </c>
      <c r="B14" s="2" t="s">
        <v>14</v>
      </c>
      <c r="C14" s="1">
        <v>1.49</v>
      </c>
      <c r="D14" s="3">
        <v>1.04</v>
      </c>
      <c r="E14" s="3">
        <f t="shared" si="0"/>
        <v>0.44999999999999996</v>
      </c>
      <c r="F14" s="13">
        <v>2571.4433330000002</v>
      </c>
      <c r="G14" s="1">
        <f>F14*E14</f>
        <v>1157.14949985</v>
      </c>
    </row>
    <row r="15" spans="1:9" x14ac:dyDescent="0.3">
      <c r="A15" s="2">
        <v>592</v>
      </c>
      <c r="B15" s="2" t="s">
        <v>15</v>
      </c>
      <c r="C15" s="1">
        <v>3.46</v>
      </c>
      <c r="D15" s="3">
        <v>2.86</v>
      </c>
      <c r="E15" s="3">
        <f t="shared" si="0"/>
        <v>0.60000000000000009</v>
      </c>
      <c r="F15" s="13">
        <v>348.769722</v>
      </c>
      <c r="G15" s="1">
        <f>F15*E15</f>
        <v>209.26183320000004</v>
      </c>
    </row>
    <row r="16" spans="1:9" x14ac:dyDescent="0.3">
      <c r="A16" s="2">
        <v>576</v>
      </c>
      <c r="B16" s="2" t="s">
        <v>16</v>
      </c>
      <c r="C16" s="1">
        <v>7.08</v>
      </c>
      <c r="D16" s="3">
        <v>5.89</v>
      </c>
      <c r="E16" s="3">
        <f t="shared" si="0"/>
        <v>1.1900000000000004</v>
      </c>
      <c r="F16" s="13">
        <v>385.97111100000001</v>
      </c>
      <c r="G16" s="1">
        <f>F16*E16</f>
        <v>459.30562209000016</v>
      </c>
    </row>
    <row r="17" spans="1:10" x14ac:dyDescent="0.3">
      <c r="A17" s="2">
        <v>117</v>
      </c>
      <c r="B17" s="2" t="s">
        <v>17</v>
      </c>
      <c r="C17" s="1">
        <v>0.13</v>
      </c>
      <c r="D17" s="3">
        <v>0.1</v>
      </c>
      <c r="E17" s="3">
        <f t="shared" si="0"/>
        <v>0.03</v>
      </c>
      <c r="F17" s="13">
        <v>716.02888866666672</v>
      </c>
      <c r="G17" s="1">
        <f>F17*E17</f>
        <v>21.48086666</v>
      </c>
    </row>
    <row r="18" spans="1:10" x14ac:dyDescent="0.3">
      <c r="A18" s="2">
        <v>409</v>
      </c>
      <c r="B18" s="2" t="s">
        <v>18</v>
      </c>
      <c r="C18" s="1">
        <v>0.46</v>
      </c>
      <c r="D18" s="3">
        <v>0.15</v>
      </c>
      <c r="E18" s="3">
        <f t="shared" si="0"/>
        <v>0.31000000000000005</v>
      </c>
      <c r="F18" s="13">
        <v>213.24888866666666</v>
      </c>
      <c r="G18" s="1">
        <f>F18*E18</f>
        <v>66.10715548666667</v>
      </c>
    </row>
    <row r="19" spans="1:10" x14ac:dyDescent="0.3">
      <c r="G19" s="1">
        <f>SUM(G2:G18)</f>
        <v>7700.6245444366677</v>
      </c>
      <c r="H19" s="1">
        <f>G19*12</f>
        <v>92407.494533240009</v>
      </c>
      <c r="I19" s="1">
        <v>6721.8</v>
      </c>
      <c r="J19" s="14">
        <f>SUM(H19+I19)</f>
        <v>99129.294533240012</v>
      </c>
    </row>
    <row r="22" spans="1:10" x14ac:dyDescent="0.3">
      <c r="A22" s="2" t="s">
        <v>0</v>
      </c>
      <c r="B22" s="2" t="s">
        <v>1</v>
      </c>
      <c r="C22" s="5" t="s">
        <v>41</v>
      </c>
      <c r="D22" s="6" t="s">
        <v>42</v>
      </c>
      <c r="E22" s="4" t="s">
        <v>21</v>
      </c>
      <c r="F22" t="s">
        <v>22</v>
      </c>
      <c r="G22" t="s">
        <v>23</v>
      </c>
    </row>
    <row r="23" spans="1:10" x14ac:dyDescent="0.3">
      <c r="A23" s="2">
        <v>1819</v>
      </c>
      <c r="B23" s="2" t="s">
        <v>10</v>
      </c>
      <c r="C23" s="1">
        <v>5.2</v>
      </c>
      <c r="D23" s="3">
        <v>4.3499999999999996</v>
      </c>
      <c r="E23" s="3">
        <f t="shared" ref="E23" si="1">C23-D23</f>
        <v>0.85000000000000053</v>
      </c>
      <c r="F23" s="13">
        <v>659</v>
      </c>
      <c r="G23" s="1">
        <f>F23*E23</f>
        <v>560.15000000000032</v>
      </c>
      <c r="H23" s="1">
        <f>G23*12</f>
        <v>6721.8000000000038</v>
      </c>
    </row>
    <row r="24" spans="1:10" x14ac:dyDescent="0.3">
      <c r="H24" s="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CA851-7A40-4C5D-8856-C6346DA4BAEC}">
  <dimension ref="A1:M18"/>
  <sheetViews>
    <sheetView workbookViewId="0">
      <selection sqref="A1:M18"/>
    </sheetView>
  </sheetViews>
  <sheetFormatPr defaultRowHeight="14.4" x14ac:dyDescent="0.3"/>
  <sheetData>
    <row r="1" spans="1:13" ht="20.399999999999999" x14ac:dyDescent="0.3">
      <c r="A1" s="8" t="s">
        <v>25</v>
      </c>
      <c r="B1" s="8" t="s">
        <v>26</v>
      </c>
      <c r="C1" s="8" t="s">
        <v>1</v>
      </c>
      <c r="D1" s="8" t="s">
        <v>27</v>
      </c>
      <c r="E1" s="9" t="s">
        <v>28</v>
      </c>
      <c r="F1" s="9" t="s">
        <v>29</v>
      </c>
      <c r="G1" s="9" t="s">
        <v>30</v>
      </c>
      <c r="H1" s="9" t="s">
        <v>31</v>
      </c>
      <c r="I1" s="9" t="s">
        <v>32</v>
      </c>
      <c r="J1" s="9" t="s">
        <v>33</v>
      </c>
      <c r="K1" s="9" t="s">
        <v>34</v>
      </c>
      <c r="L1" s="9" t="s">
        <v>35</v>
      </c>
      <c r="M1" s="7" t="s">
        <v>24</v>
      </c>
    </row>
    <row r="2" spans="1:13" x14ac:dyDescent="0.3">
      <c r="A2" s="10">
        <v>1819</v>
      </c>
      <c r="B2" s="10">
        <v>1819</v>
      </c>
      <c r="C2" s="10" t="s">
        <v>36</v>
      </c>
      <c r="D2" s="10" t="s">
        <v>37</v>
      </c>
      <c r="E2" s="11">
        <v>2780.0239999999999</v>
      </c>
      <c r="F2" s="11">
        <v>5454.8959999999997</v>
      </c>
      <c r="G2" s="11">
        <v>9601.66</v>
      </c>
      <c r="H2" s="11">
        <v>741.88800000000003</v>
      </c>
      <c r="I2" s="11">
        <v>926.67</v>
      </c>
      <c r="J2" s="11">
        <v>909.14933299999996</v>
      </c>
      <c r="K2" s="11">
        <v>800.13833299999999</v>
      </c>
      <c r="L2" s="11">
        <v>1.58508</v>
      </c>
      <c r="M2" s="13">
        <v>878.65255533333323</v>
      </c>
    </row>
    <row r="3" spans="1:13" x14ac:dyDescent="0.3">
      <c r="A3" s="10">
        <v>1820</v>
      </c>
      <c r="B3" s="10">
        <v>1820</v>
      </c>
      <c r="C3" s="10" t="s">
        <v>8</v>
      </c>
      <c r="D3" s="10" t="s">
        <v>37</v>
      </c>
      <c r="E3" s="11">
        <v>11736</v>
      </c>
      <c r="F3" s="11">
        <v>25164</v>
      </c>
      <c r="G3" s="11">
        <v>44117</v>
      </c>
      <c r="H3" s="11">
        <v>3264</v>
      </c>
      <c r="I3" s="12">
        <v>3912</v>
      </c>
      <c r="J3" s="11">
        <v>4194</v>
      </c>
      <c r="K3" s="11">
        <v>3676.4166660000001</v>
      </c>
      <c r="L3" s="11">
        <v>1.57579</v>
      </c>
      <c r="M3" s="13">
        <v>3927.4722220000003</v>
      </c>
    </row>
    <row r="4" spans="1:13" x14ac:dyDescent="0.3">
      <c r="A4" s="10">
        <v>1821</v>
      </c>
      <c r="B4" s="10">
        <v>1821</v>
      </c>
      <c r="C4" s="10" t="s">
        <v>38</v>
      </c>
      <c r="D4" s="10" t="s">
        <v>37</v>
      </c>
      <c r="E4" s="11">
        <v>3824.9603529999999</v>
      </c>
      <c r="F4" s="11">
        <v>8618.7185260000006</v>
      </c>
      <c r="G4" s="11">
        <v>14777.119000000001</v>
      </c>
      <c r="H4" s="11">
        <v>1067.520117</v>
      </c>
      <c r="I4" s="12">
        <v>1274.99</v>
      </c>
      <c r="J4" s="11">
        <v>1436.4530870000001</v>
      </c>
      <c r="K4" s="11">
        <v>1231.4265829999999</v>
      </c>
      <c r="L4" s="11">
        <v>1.7473099999999999</v>
      </c>
      <c r="M4" s="13">
        <v>1314.28989</v>
      </c>
    </row>
    <row r="5" spans="1:13" x14ac:dyDescent="0.3">
      <c r="A5" s="10">
        <v>1822</v>
      </c>
      <c r="B5" s="10">
        <v>1822</v>
      </c>
      <c r="C5" s="10" t="s">
        <v>14</v>
      </c>
      <c r="D5" s="10" t="s">
        <v>37</v>
      </c>
      <c r="E5" s="11">
        <v>9565</v>
      </c>
      <c r="F5" s="11">
        <v>14270</v>
      </c>
      <c r="G5" s="11">
        <v>25772</v>
      </c>
      <c r="H5" s="11">
        <v>2304</v>
      </c>
      <c r="I5" s="12">
        <v>3188.33</v>
      </c>
      <c r="J5" s="11">
        <v>2378.333333</v>
      </c>
      <c r="K5" s="11">
        <v>2147.6666660000001</v>
      </c>
      <c r="L5" s="11">
        <v>1.5039199999999999</v>
      </c>
      <c r="M5" s="13">
        <v>2571.4433330000002</v>
      </c>
    </row>
    <row r="6" spans="1:13" x14ac:dyDescent="0.3">
      <c r="A6" s="10">
        <v>1908</v>
      </c>
      <c r="B6" s="10">
        <v>1908</v>
      </c>
      <c r="C6" s="10" t="s">
        <v>11</v>
      </c>
      <c r="D6" s="10" t="s">
        <v>37</v>
      </c>
      <c r="E6" s="11">
        <v>1</v>
      </c>
      <c r="F6" s="11">
        <v>2</v>
      </c>
      <c r="G6" s="11">
        <v>22</v>
      </c>
      <c r="H6" s="11">
        <v>1</v>
      </c>
      <c r="I6" s="11">
        <v>0.33</v>
      </c>
      <c r="J6" s="11">
        <v>0.33333299999999999</v>
      </c>
      <c r="K6" s="11">
        <v>1.8333330000000001</v>
      </c>
      <c r="L6" s="11">
        <v>525.00053000000003</v>
      </c>
      <c r="M6" s="13">
        <v>0.83222200000000013</v>
      </c>
    </row>
    <row r="7" spans="1:13" x14ac:dyDescent="0.3">
      <c r="A7" s="10">
        <v>284</v>
      </c>
      <c r="B7" s="10">
        <v>284</v>
      </c>
      <c r="C7" s="10" t="s">
        <v>6</v>
      </c>
      <c r="D7" s="10" t="s">
        <v>37</v>
      </c>
      <c r="E7" s="11">
        <v>52</v>
      </c>
      <c r="F7" s="11">
        <v>94</v>
      </c>
      <c r="G7" s="11">
        <v>194</v>
      </c>
      <c r="H7" s="11"/>
      <c r="I7" s="11">
        <v>17.329999999999998</v>
      </c>
      <c r="J7" s="11">
        <v>15.666665999999999</v>
      </c>
      <c r="K7" s="11">
        <v>16.166665999999999</v>
      </c>
      <c r="L7" s="11">
        <v>18.807690000000001</v>
      </c>
      <c r="M7" s="13">
        <v>16.387777333333332</v>
      </c>
    </row>
    <row r="8" spans="1:13" x14ac:dyDescent="0.3">
      <c r="A8" s="10">
        <v>285</v>
      </c>
      <c r="B8" s="10">
        <v>285</v>
      </c>
      <c r="C8" s="10" t="s">
        <v>7</v>
      </c>
      <c r="D8" s="10" t="s">
        <v>37</v>
      </c>
      <c r="E8" s="11">
        <v>65</v>
      </c>
      <c r="F8" s="11">
        <v>168</v>
      </c>
      <c r="G8" s="11">
        <v>434</v>
      </c>
      <c r="H8" s="11"/>
      <c r="I8" s="11">
        <v>21.67</v>
      </c>
      <c r="J8" s="11">
        <v>28</v>
      </c>
      <c r="K8" s="11">
        <v>36.166665999999999</v>
      </c>
      <c r="L8" s="11">
        <v>17.538460000000001</v>
      </c>
      <c r="M8" s="13">
        <v>28.612222000000003</v>
      </c>
    </row>
    <row r="9" spans="1:13" x14ac:dyDescent="0.3">
      <c r="A9" s="10">
        <v>403</v>
      </c>
      <c r="B9" s="10">
        <v>403</v>
      </c>
      <c r="C9" s="10" t="s">
        <v>5</v>
      </c>
      <c r="D9" s="10" t="s">
        <v>37</v>
      </c>
      <c r="E9" s="11">
        <v>6299.53</v>
      </c>
      <c r="F9" s="11">
        <v>10847.76</v>
      </c>
      <c r="G9" s="11">
        <v>20306.55</v>
      </c>
      <c r="H9" s="11">
        <v>3009</v>
      </c>
      <c r="I9" s="12">
        <v>2099.84</v>
      </c>
      <c r="J9" s="11">
        <v>1807.96</v>
      </c>
      <c r="K9" s="11">
        <v>1692.2125000000001</v>
      </c>
      <c r="L9" s="11">
        <v>0.79274</v>
      </c>
      <c r="M9" s="13">
        <v>1866.6708333333336</v>
      </c>
    </row>
    <row r="10" spans="1:13" x14ac:dyDescent="0.3">
      <c r="A10" s="10">
        <v>409</v>
      </c>
      <c r="B10" s="10">
        <v>409</v>
      </c>
      <c r="C10" s="10" t="s">
        <v>18</v>
      </c>
      <c r="D10" s="10" t="s">
        <v>37</v>
      </c>
      <c r="E10" s="11">
        <v>904</v>
      </c>
      <c r="F10" s="11">
        <v>1039</v>
      </c>
      <c r="G10" s="11">
        <v>1983</v>
      </c>
      <c r="H10" s="11">
        <v>300</v>
      </c>
      <c r="I10" s="11">
        <v>301.33</v>
      </c>
      <c r="J10" s="11">
        <v>173.16666599999999</v>
      </c>
      <c r="K10" s="11">
        <v>165.25</v>
      </c>
      <c r="L10" s="11">
        <v>0.92257</v>
      </c>
      <c r="M10" s="13">
        <v>213.24888866666666</v>
      </c>
    </row>
    <row r="11" spans="1:13" x14ac:dyDescent="0.3">
      <c r="A11" s="10">
        <v>576</v>
      </c>
      <c r="B11" s="10">
        <v>576</v>
      </c>
      <c r="C11" s="10" t="s">
        <v>39</v>
      </c>
      <c r="D11" s="10" t="s">
        <v>37</v>
      </c>
      <c r="E11" s="11">
        <v>1159.75</v>
      </c>
      <c r="F11" s="11">
        <v>2320.25</v>
      </c>
      <c r="G11" s="11">
        <v>4615.5</v>
      </c>
      <c r="H11" s="11">
        <v>374</v>
      </c>
      <c r="I11" s="11">
        <v>386.58</v>
      </c>
      <c r="J11" s="11">
        <v>386.70833299999998</v>
      </c>
      <c r="K11" s="11">
        <v>384.625</v>
      </c>
      <c r="L11" s="11">
        <v>1.7117899999999999</v>
      </c>
      <c r="M11" s="13">
        <v>385.97111100000001</v>
      </c>
    </row>
    <row r="12" spans="1:13" x14ac:dyDescent="0.3">
      <c r="A12" s="10">
        <v>584</v>
      </c>
      <c r="B12" s="10">
        <v>584</v>
      </c>
      <c r="C12" s="10" t="s">
        <v>40</v>
      </c>
      <c r="D12" s="10" t="s">
        <v>37</v>
      </c>
      <c r="E12" s="11">
        <v>580</v>
      </c>
      <c r="F12" s="11">
        <v>722</v>
      </c>
      <c r="G12" s="11">
        <v>1147</v>
      </c>
      <c r="H12" s="11">
        <v>288</v>
      </c>
      <c r="I12" s="11">
        <v>193.33</v>
      </c>
      <c r="J12" s="11">
        <v>120.333333</v>
      </c>
      <c r="K12" s="11">
        <v>95.583332999999996</v>
      </c>
      <c r="L12" s="11">
        <v>0.40861999999999998</v>
      </c>
      <c r="M12" s="13">
        <v>136.41555533333334</v>
      </c>
    </row>
    <row r="13" spans="1:13" x14ac:dyDescent="0.3">
      <c r="A13" s="10">
        <v>592</v>
      </c>
      <c r="B13" s="10">
        <v>592</v>
      </c>
      <c r="C13" s="10" t="s">
        <v>15</v>
      </c>
      <c r="D13" s="10" t="s">
        <v>37</v>
      </c>
      <c r="E13" s="11">
        <v>1003.75</v>
      </c>
      <c r="F13" s="11">
        <v>2377.25</v>
      </c>
      <c r="G13" s="11">
        <v>3786.25</v>
      </c>
      <c r="H13" s="11">
        <v>376.25</v>
      </c>
      <c r="I13" s="11">
        <v>334.58</v>
      </c>
      <c r="J13" s="11">
        <v>396.20833299999998</v>
      </c>
      <c r="K13" s="11">
        <v>315.52083299999998</v>
      </c>
      <c r="L13" s="11">
        <v>1.45479</v>
      </c>
      <c r="M13" s="13">
        <v>348.769722</v>
      </c>
    </row>
    <row r="14" spans="1:13" x14ac:dyDescent="0.3">
      <c r="A14" s="10">
        <v>116</v>
      </c>
      <c r="B14" s="10">
        <v>116</v>
      </c>
      <c r="C14" s="10" t="s">
        <v>2</v>
      </c>
      <c r="D14" s="10" t="s">
        <v>37</v>
      </c>
      <c r="E14" s="11">
        <v>1391</v>
      </c>
      <c r="F14" s="11">
        <v>3736</v>
      </c>
      <c r="G14" s="11">
        <v>7980</v>
      </c>
      <c r="H14" s="11">
        <v>7</v>
      </c>
      <c r="I14" s="11">
        <v>463.67</v>
      </c>
      <c r="J14" s="11">
        <v>622.66666599999996</v>
      </c>
      <c r="K14" s="11">
        <v>665</v>
      </c>
      <c r="L14" s="11">
        <v>3.0776400000000002</v>
      </c>
      <c r="M14" s="13">
        <v>583.7788886666666</v>
      </c>
    </row>
    <row r="15" spans="1:13" x14ac:dyDescent="0.3">
      <c r="A15" s="10">
        <v>117</v>
      </c>
      <c r="B15" s="10">
        <v>117</v>
      </c>
      <c r="C15" s="10" t="s">
        <v>17</v>
      </c>
      <c r="D15" s="10" t="s">
        <v>37</v>
      </c>
      <c r="E15" s="11">
        <v>2093</v>
      </c>
      <c r="F15" s="11">
        <v>4408</v>
      </c>
      <c r="G15" s="11">
        <v>8589</v>
      </c>
      <c r="H15" s="11">
        <v>3</v>
      </c>
      <c r="I15" s="11">
        <v>697.67</v>
      </c>
      <c r="J15" s="11">
        <v>734.66666599999996</v>
      </c>
      <c r="K15" s="11">
        <v>715.75</v>
      </c>
      <c r="L15" s="11">
        <v>1.8160499999999999</v>
      </c>
      <c r="M15" s="13">
        <v>716.02888866666672</v>
      </c>
    </row>
    <row r="16" spans="1:13" x14ac:dyDescent="0.3">
      <c r="A16" s="10">
        <v>118</v>
      </c>
      <c r="B16" s="10">
        <v>118</v>
      </c>
      <c r="C16" s="10" t="s">
        <v>3</v>
      </c>
      <c r="D16" s="10" t="s">
        <v>37</v>
      </c>
      <c r="E16" s="11">
        <v>122.24</v>
      </c>
      <c r="F16" s="11">
        <v>327.99599999999998</v>
      </c>
      <c r="G16" s="11">
        <v>694.86400000000003</v>
      </c>
      <c r="H16" s="11">
        <v>0.252</v>
      </c>
      <c r="I16" s="11">
        <v>40.75</v>
      </c>
      <c r="J16" s="11">
        <v>54.665999999999997</v>
      </c>
      <c r="K16" s="11">
        <v>57.905332999999999</v>
      </c>
      <c r="L16" s="11">
        <v>4.9914300000000003</v>
      </c>
      <c r="M16" s="13">
        <v>51.107110999999996</v>
      </c>
    </row>
    <row r="17" spans="1:13" x14ac:dyDescent="0.3">
      <c r="A17" s="10">
        <v>119</v>
      </c>
      <c r="B17" s="10">
        <v>119</v>
      </c>
      <c r="C17" s="10" t="s">
        <v>13</v>
      </c>
      <c r="D17" s="10" t="s">
        <v>37</v>
      </c>
      <c r="E17" s="11">
        <v>40</v>
      </c>
      <c r="F17" s="11">
        <v>115</v>
      </c>
      <c r="G17" s="11">
        <v>528</v>
      </c>
      <c r="H17" s="11"/>
      <c r="I17" s="11">
        <v>13.33</v>
      </c>
      <c r="J17" s="11">
        <v>19.166665999999999</v>
      </c>
      <c r="K17" s="11">
        <v>44</v>
      </c>
      <c r="L17" s="11">
        <v>19.875</v>
      </c>
      <c r="M17" s="13">
        <v>25.498888666666669</v>
      </c>
    </row>
    <row r="18" spans="1:13" x14ac:dyDescent="0.3">
      <c r="A18" s="10">
        <v>121</v>
      </c>
      <c r="B18" s="10">
        <v>121</v>
      </c>
      <c r="C18" s="10" t="s">
        <v>4</v>
      </c>
      <c r="D18" s="10" t="s">
        <v>37</v>
      </c>
      <c r="E18" s="11">
        <v>7.6666639999999999</v>
      </c>
      <c r="F18" s="11">
        <v>19.833326</v>
      </c>
      <c r="G18" s="11">
        <v>83.007980000000003</v>
      </c>
      <c r="H18" s="11"/>
      <c r="I18" s="11">
        <v>2.56</v>
      </c>
      <c r="J18" s="11">
        <v>3.3055539999999999</v>
      </c>
      <c r="K18" s="11">
        <v>6.9173309999999999</v>
      </c>
      <c r="L18" s="11">
        <v>39.266970000000001</v>
      </c>
      <c r="M18" s="13">
        <v>4.2609616666666668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04</dc:creator>
  <cp:lastModifiedBy>Compras 03</cp:lastModifiedBy>
  <dcterms:created xsi:type="dcterms:W3CDTF">2024-03-01T18:45:46Z</dcterms:created>
  <dcterms:modified xsi:type="dcterms:W3CDTF">2024-05-21T20:00:19Z</dcterms:modified>
</cp:coreProperties>
</file>